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576" windowHeight="7992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D20" i="1" l="1"/>
  <c r="C20" i="1" l="1"/>
  <c r="C19" i="1"/>
  <c r="D17" i="1"/>
  <c r="C12" i="1"/>
  <c r="C9" i="1"/>
  <c r="C5" i="1"/>
  <c r="D3" i="1"/>
</calcChain>
</file>

<file path=xl/sharedStrings.xml><?xml version="1.0" encoding="utf-8"?>
<sst xmlns="http://schemas.openxmlformats.org/spreadsheetml/2006/main" count="23" uniqueCount="23">
  <si>
    <t>Теплопоступления от оконных проемов, стен, пола и потолка</t>
  </si>
  <si>
    <t>Теплопоступления от людей в помещении</t>
  </si>
  <si>
    <t>Количество людей</t>
  </si>
  <si>
    <t>Теплопоступления от бытовых приборов</t>
  </si>
  <si>
    <t>Мощность кондиционера, кВт</t>
  </si>
  <si>
    <t>Площадь помещения(комнаты), где будет устанавливаться кондиционер</t>
  </si>
  <si>
    <t>Подбирается наиболее близкая (± 5%) по производительности модель:</t>
  </si>
  <si>
    <t>Мощность кондиционера, БТЕ/ч</t>
  </si>
  <si>
    <t>Мощность до 2 кВт</t>
  </si>
  <si>
    <t>Мощность до 2,5 кВт</t>
  </si>
  <si>
    <t>Мощность до 3,5 кВт</t>
  </si>
  <si>
    <t>Мощность до 5,4 кВт</t>
  </si>
  <si>
    <t>Мощность до 6,6 кВт</t>
  </si>
  <si>
    <t>Это возможно, но в большинстве случаев эффект от использования одного внутреннего блока на два помещения будет минимальным. Это связано с тем, что кондиционер не будет работать на общий объем, т.к. комнаты разделены стенами, а воздуха проходящего через дверной проем недостаточно для нормального воздухообмена между помещениями. Соответственно, если в комнате, где установлен кондиционер, задать температуру 20°C, то в соседней такого показателя никогда не будет. Использование двух кондиционеров - правильное техническое решение, а не попытка продать больше.</t>
  </si>
  <si>
    <t>Подбор мощности сплит-системы LG</t>
  </si>
  <si>
    <r>
      <rPr>
        <sz val="12"/>
        <color rgb="FFFF0000"/>
        <rFont val="Arial"/>
        <family val="2"/>
        <charset val="204"/>
      </rPr>
      <t xml:space="preserve">ВАЖНО! </t>
    </r>
    <r>
      <rPr>
        <sz val="12"/>
        <color theme="1"/>
        <rFont val="Arial"/>
        <family val="2"/>
        <charset val="204"/>
      </rPr>
      <t>Для более детального расчёта мощности кондиционера необходимо проконсультироваться со специалистом по монтажу.</t>
    </r>
  </si>
  <si>
    <t>Теплопритоки от остальных бытовых приборов, укажите мощность кВт</t>
  </si>
  <si>
    <t>LED телевизор, количество шт</t>
  </si>
  <si>
    <t>PLASMA телевизор, количество шт</t>
  </si>
  <si>
    <t>Стационарный компьютер, количество шт</t>
  </si>
  <si>
    <t>Ноутбук, количество шт</t>
  </si>
  <si>
    <t>Высота потолков, м</t>
  </si>
  <si>
    <r>
      <rPr>
        <sz val="14"/>
        <color rgb="FFFF0000"/>
        <rFont val="Arial"/>
        <family val="2"/>
        <charset val="204"/>
      </rPr>
      <t>ВАЖНО!</t>
    </r>
    <r>
      <rPr>
        <sz val="14"/>
        <color theme="1"/>
        <rFont val="Arial"/>
        <family val="2"/>
        <charset val="204"/>
      </rPr>
      <t xml:space="preserve"> Один кондиционер на две комнаты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</si>
</sst>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4" tint="-0.499984740745262"/>
      <name val="Arial"/>
      <family val="2"/>
      <charset val="204"/>
    </font>
    <font>
      <u/>
      <sz val="20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3" fillId="7" borderId="6" xfId="0" applyFont="1" applyFill="1" applyBorder="1" applyAlignment="1" applyProtection="1">
      <alignment vertical="center" wrapText="1"/>
      <protection hidden="1"/>
    </xf>
    <xf numFmtId="0" fontId="5" fillId="6" borderId="17" xfId="0" applyFont="1" applyFill="1" applyBorder="1" applyProtection="1">
      <protection hidden="1"/>
    </xf>
    <xf numFmtId="0" fontId="6" fillId="0" borderId="7" xfId="0" applyFont="1" applyBorder="1" applyAlignment="1" applyProtection="1">
      <alignment vertical="top"/>
      <protection hidden="1"/>
    </xf>
    <xf numFmtId="0" fontId="5" fillId="0" borderId="18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4" borderId="1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5" fillId="0" borderId="4" xfId="0" applyFont="1" applyBorder="1" applyProtection="1">
      <protection hidden="1"/>
    </xf>
    <xf numFmtId="2" fontId="5" fillId="2" borderId="5" xfId="1" applyNumberFormat="1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5" fillId="0" borderId="8" xfId="0" applyFont="1" applyBorder="1" applyProtection="1">
      <protection hidden="1"/>
    </xf>
    <xf numFmtId="0" fontId="5" fillId="4" borderId="10" xfId="0" applyFont="1" applyFill="1" applyBorder="1" applyAlignment="1" applyProtection="1">
      <alignment wrapText="1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2" fillId="9" borderId="13" xfId="0" applyFont="1" applyFill="1" applyBorder="1" applyProtection="1">
      <protection hidden="1"/>
    </xf>
    <xf numFmtId="0" fontId="5" fillId="8" borderId="14" xfId="0" applyFont="1" applyFill="1" applyBorder="1" applyProtection="1">
      <protection hidden="1"/>
    </xf>
    <xf numFmtId="0" fontId="3" fillId="9" borderId="15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5" fillId="5" borderId="10" xfId="0" applyFont="1" applyFill="1" applyBorder="1" applyProtection="1">
      <protection locked="0" hidden="1"/>
    </xf>
    <xf numFmtId="0" fontId="7" fillId="5" borderId="10" xfId="0" applyFont="1" applyFill="1" applyBorder="1" applyProtection="1">
      <protection locked="0" hidden="1"/>
    </xf>
    <xf numFmtId="0" fontId="11" fillId="0" borderId="6" xfId="2" applyFont="1" applyBorder="1" applyAlignment="1" applyProtection="1">
      <alignment vertical="center"/>
      <protection hidden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90FE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lgtambov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142875</xdr:rowOff>
    </xdr:from>
    <xdr:to>
      <xdr:col>1</xdr:col>
      <xdr:colOff>4276725</xdr:colOff>
      <xdr:row>0</xdr:row>
      <xdr:rowOff>1304925</xdr:rowOff>
    </xdr:to>
    <xdr:pic>
      <xdr:nvPicPr>
        <xdr:cNvPr id="1025" name="Picture 1" descr="http://lgtambov.ru/grafics/shop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142875"/>
          <a:ext cx="3914775" cy="1162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gtambov.ru/air_cond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11" sqref="D11"/>
    </sheetView>
  </sheetViews>
  <sheetFormatPr defaultColWidth="9.109375" defaultRowHeight="13.8" x14ac:dyDescent="0.25"/>
  <cols>
    <col min="1" max="1" width="2.88671875" style="1" customWidth="1"/>
    <col min="2" max="2" width="74.5546875" style="1" bestFit="1" customWidth="1"/>
    <col min="3" max="3" width="14.109375" style="1" customWidth="1"/>
    <col min="4" max="4" width="43.44140625" style="1" customWidth="1"/>
    <col min="5" max="5" width="6.5546875" style="1" customWidth="1"/>
    <col min="6" max="16384" width="9.109375" style="1"/>
  </cols>
  <sheetData>
    <row r="1" spans="1:5" ht="113.25" customHeight="1" thickBot="1" x14ac:dyDescent="0.3">
      <c r="A1" s="23"/>
      <c r="C1" s="2"/>
    </row>
    <row r="2" spans="1:5" ht="27.75" customHeight="1" thickBot="1" x14ac:dyDescent="0.35">
      <c r="A2" s="24"/>
      <c r="B2" s="30" t="s">
        <v>14</v>
      </c>
      <c r="C2" s="2"/>
      <c r="D2" s="3"/>
    </row>
    <row r="3" spans="1:5" ht="30.6" thickBot="1" x14ac:dyDescent="0.3">
      <c r="A3" s="25"/>
      <c r="B3" s="4" t="s">
        <v>15</v>
      </c>
      <c r="C3" s="5"/>
      <c r="D3" s="6">
        <f>C3*0.1</f>
        <v>0</v>
      </c>
    </row>
    <row r="4" spans="1:5" x14ac:dyDescent="0.25">
      <c r="A4" s="26"/>
      <c r="B4" s="7"/>
      <c r="C4" s="8"/>
    </row>
    <row r="5" spans="1:5" x14ac:dyDescent="0.25">
      <c r="B5" s="9" t="s">
        <v>0</v>
      </c>
      <c r="C5" s="10">
        <f>PRODUCT(C6,C7,0.03)/1000</f>
        <v>1.3499999999999999E-3</v>
      </c>
    </row>
    <row r="6" spans="1:5" x14ac:dyDescent="0.25">
      <c r="B6" s="9" t="s">
        <v>5</v>
      </c>
      <c r="C6" s="28">
        <v>18</v>
      </c>
    </row>
    <row r="7" spans="1:5" x14ac:dyDescent="0.25">
      <c r="B7" s="9" t="s">
        <v>21</v>
      </c>
      <c r="C7" s="28">
        <v>2.5</v>
      </c>
    </row>
    <row r="9" spans="1:5" x14ac:dyDescent="0.25">
      <c r="B9" s="9" t="s">
        <v>1</v>
      </c>
      <c r="C9" s="10">
        <f>PRODUCT(0.12,C10)</f>
        <v>0.36</v>
      </c>
    </row>
    <row r="10" spans="1:5" x14ac:dyDescent="0.25">
      <c r="B10" s="9" t="s">
        <v>2</v>
      </c>
      <c r="C10" s="29">
        <v>3</v>
      </c>
    </row>
    <row r="12" spans="1:5" x14ac:dyDescent="0.25">
      <c r="B12" s="9" t="s">
        <v>3</v>
      </c>
      <c r="C12" s="10">
        <f>C13*D13+C14*D14+C15*D15+C16*D16+D17</f>
        <v>0</v>
      </c>
    </row>
    <row r="13" spans="1:5" x14ac:dyDescent="0.25">
      <c r="B13" s="9" t="s">
        <v>17</v>
      </c>
      <c r="C13" s="29"/>
      <c r="D13" s="11">
        <v>0.1</v>
      </c>
      <c r="E13" s="27"/>
    </row>
    <row r="14" spans="1:5" x14ac:dyDescent="0.25">
      <c r="B14" s="9" t="s">
        <v>18</v>
      </c>
      <c r="C14" s="28"/>
      <c r="D14" s="11">
        <v>0.2</v>
      </c>
    </row>
    <row r="15" spans="1:5" x14ac:dyDescent="0.25">
      <c r="B15" s="9" t="s">
        <v>19</v>
      </c>
      <c r="C15" s="28"/>
      <c r="D15" s="11">
        <v>0.3</v>
      </c>
    </row>
    <row r="16" spans="1:5" x14ac:dyDescent="0.25">
      <c r="B16" s="9" t="s">
        <v>20</v>
      </c>
      <c r="C16" s="28"/>
      <c r="D16" s="11">
        <v>0.1</v>
      </c>
    </row>
    <row r="17" spans="1:5" x14ac:dyDescent="0.25">
      <c r="B17" s="9" t="s">
        <v>16</v>
      </c>
      <c r="C17" s="28"/>
      <c r="D17" s="11">
        <f>C17*30%</f>
        <v>0</v>
      </c>
    </row>
    <row r="19" spans="1:5" ht="16.5" customHeight="1" x14ac:dyDescent="0.25">
      <c r="B19" s="12" t="s">
        <v>4</v>
      </c>
      <c r="C19" s="13">
        <f>C5+C9+C12+C6*0.1</f>
        <v>2.1613500000000001</v>
      </c>
      <c r="D19" s="14"/>
      <c r="E19" s="2"/>
    </row>
    <row r="20" spans="1:5" x14ac:dyDescent="0.25">
      <c r="B20" s="12" t="s">
        <v>7</v>
      </c>
      <c r="C20" s="15">
        <f>(C19/0.293)*1000</f>
        <v>7376.621160409557</v>
      </c>
      <c r="D20" s="16" t="str">
        <f>IF(C19&lt;=D24,"Приблизительно кондиционер 7",IF(C19&lt;=D25,"Приблизительно кондиционер 9",IF(C19&lt;=D26,"Приблизительно кондиционер 12",IF(C19&lt;=D27,"Приблизительно кондиционер 18",IF(C19&lt;=D28,"Приблизительно кондиционер 24","Проконсультируйтесь со специалистом")))) )</f>
        <v>Приблизительно кондиционер 9</v>
      </c>
    </row>
    <row r="21" spans="1:5" x14ac:dyDescent="0.25">
      <c r="D21" s="17"/>
    </row>
    <row r="22" spans="1:5" x14ac:dyDescent="0.25">
      <c r="B22" s="18" t="s">
        <v>6</v>
      </c>
      <c r="C22" s="2"/>
    </row>
    <row r="23" spans="1:5" x14ac:dyDescent="0.25">
      <c r="B23" s="8"/>
      <c r="C23" s="2"/>
    </row>
    <row r="24" spans="1:5" x14ac:dyDescent="0.25">
      <c r="B24" s="9" t="s">
        <v>8</v>
      </c>
      <c r="C24" s="19">
        <v>7</v>
      </c>
      <c r="D24" s="11">
        <v>2</v>
      </c>
    </row>
    <row r="25" spans="1:5" x14ac:dyDescent="0.25">
      <c r="B25" s="9" t="s">
        <v>9</v>
      </c>
      <c r="C25" s="19">
        <v>9</v>
      </c>
      <c r="D25" s="11">
        <v>2.5</v>
      </c>
    </row>
    <row r="26" spans="1:5" x14ac:dyDescent="0.25">
      <c r="B26" s="9" t="s">
        <v>10</v>
      </c>
      <c r="C26" s="19">
        <v>12</v>
      </c>
      <c r="D26" s="11">
        <v>3.5</v>
      </c>
    </row>
    <row r="27" spans="1:5" x14ac:dyDescent="0.25">
      <c r="B27" s="9" t="s">
        <v>11</v>
      </c>
      <c r="C27" s="19">
        <v>18</v>
      </c>
      <c r="D27" s="11">
        <v>5.4</v>
      </c>
    </row>
    <row r="28" spans="1:5" x14ac:dyDescent="0.25">
      <c r="B28" s="9" t="s">
        <v>12</v>
      </c>
      <c r="C28" s="19">
        <v>24</v>
      </c>
      <c r="D28" s="11">
        <v>6.6</v>
      </c>
    </row>
    <row r="29" spans="1:5" ht="14.4" thickBot="1" x14ac:dyDescent="0.3">
      <c r="A29" s="2"/>
    </row>
    <row r="30" spans="1:5" ht="17.399999999999999" x14ac:dyDescent="0.3">
      <c r="B30" s="20" t="s">
        <v>22</v>
      </c>
      <c r="C30" s="2"/>
    </row>
    <row r="31" spans="1:5" x14ac:dyDescent="0.25">
      <c r="A31" s="2"/>
      <c r="B31" s="21"/>
      <c r="C31" s="2"/>
    </row>
    <row r="32" spans="1:5" ht="150.6" thickBot="1" x14ac:dyDescent="0.3">
      <c r="B32" s="22" t="s">
        <v>13</v>
      </c>
      <c r="C32" s="2"/>
    </row>
    <row r="34" ht="36" customHeight="1" x14ac:dyDescent="0.25"/>
  </sheetData>
  <sheetProtection password="EBCF" sheet="1" objects="1" scenarios="1" formatCells="0" formatColumns="0" formatRows="0" insertColumns="0" insertRows="0" insertHyperlinks="0" deleteColumns="0" deleteRows="0" sort="0" autoFilter="0" pivotTables="0"/>
  <dataValidations disablePrompts="1" count="3">
    <dataValidation type="whole" operator="greaterThanOrEqual" allowBlank="1" showInputMessage="1" showErrorMessage="1" errorTitle="Ошибка ввода!" sqref="C13:C16">
      <formula1>0</formula1>
    </dataValidation>
    <dataValidation type="decimal" operator="greaterThanOrEqual" allowBlank="1" showInputMessage="1" showErrorMessage="1" errorTitle="Ошибка ввода!" sqref="C17 C7 C6">
      <formula1>0</formula1>
    </dataValidation>
    <dataValidation type="whole" operator="greaterThanOrEqual" allowBlank="1" showInputMessage="1" showErrorMessage="1" errorTitle="Ошибка ввода!" sqref="C10">
      <formula1>0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ЮРА</cp:lastModifiedBy>
  <dcterms:created xsi:type="dcterms:W3CDTF">2014-06-14T05:45:50Z</dcterms:created>
  <dcterms:modified xsi:type="dcterms:W3CDTF">2015-01-30T17:49:17Z</dcterms:modified>
</cp:coreProperties>
</file>